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Tāme papilddarbiem" sheetId="1" r:id="rId1"/>
  </sheets>
  <definedNames/>
  <calcPr fullCalcOnLoad="1"/>
</workbook>
</file>

<file path=xl/sharedStrings.xml><?xml version="1.0" encoding="utf-8"?>
<sst xmlns="http://schemas.openxmlformats.org/spreadsheetml/2006/main" count="132" uniqueCount="87">
  <si>
    <t>Vispārceltnieciskie darbi</t>
  </si>
  <si>
    <t>Būves nosaukums:Rīgas 1 slimnīcas 5. korpusa pagraba stāva telpu Bruņinieku ielā 5, Rīgā vienkāršota atjaunošana</t>
  </si>
  <si>
    <t>Objekta adrese: Bruņinieku ielā 5, Rīgā</t>
  </si>
  <si>
    <t>Tāmes izmaksas, EUR:</t>
  </si>
  <si>
    <t>Tāme sastādīta:</t>
  </si>
  <si>
    <t>Nr. p. k.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</si>
  <si>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</si>
  <si>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</si>
  <si>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</si>
  <si>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</si>
  <si>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</si>
  <si>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</si>
  <si>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</si>
  <si>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</si>
  <si>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</si>
  <si>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būvizstrādajumi EUR</t>
  </si>
  <si>
    <t>mehānismi (EUR)</t>
  </si>
  <si>
    <t>kopā (EUR)</t>
  </si>
  <si>
    <t>darbietilpība (C/h)</t>
  </si>
  <si>
    <t>summa (EUR)</t>
  </si>
  <si>
    <t>Demontāžas darbi</t>
  </si>
  <si>
    <t>m2</t>
  </si>
  <si>
    <t>Griesti</t>
  </si>
  <si>
    <t xml:space="preserve">Sienas </t>
  </si>
  <si>
    <t>Sienu apšuvums ar reģipsi (A)</t>
  </si>
  <si>
    <t xml:space="preserve">Kolonnas pamatu pie sienas ierikošana ar Sakret BE, d10 armat. </t>
  </si>
  <si>
    <t>viet.</t>
  </si>
  <si>
    <t>Kolonnas pamatu stiprināšana b.C25/30arm.stiegr.d10 (3posms)</t>
  </si>
  <si>
    <t>t.m.</t>
  </si>
  <si>
    <t>Šuvju izfrezēšana</t>
  </si>
  <si>
    <t>gb</t>
  </si>
  <si>
    <t>Pārsedzes nostiprīnāšana ar cementa javu M20</t>
  </si>
  <si>
    <t>Caurumus aizpildīšana ar ķieģieli sienās</t>
  </si>
  <si>
    <t>Ķieģeļu sienas pārmūrēšana</t>
  </si>
  <si>
    <t>Kopā</t>
  </si>
  <si>
    <t>Virsizdevumi, %</t>
  </si>
  <si>
    <t>t.sk. darba aizsardzība</t>
  </si>
  <si>
    <t>Pelņa, %</t>
  </si>
  <si>
    <t xml:space="preserve">GRĪDAS  </t>
  </si>
  <si>
    <t>Grīdas demontāža uz 200 mm dziļuma</t>
  </si>
  <si>
    <t>m3</t>
  </si>
  <si>
    <t>Grīdas</t>
  </si>
  <si>
    <t>Esošās grunts pamatnes blietēšana</t>
  </si>
  <si>
    <t xml:space="preserve">Pamatu vertikāla hidroizolacīja ar Mapei Mapelastic Smart </t>
  </si>
  <si>
    <t>Sienas apšuvums</t>
  </si>
  <si>
    <t>Sienas apšuvums ar reģipsi KNAUF GKBI sist.vai analogs</t>
  </si>
  <si>
    <t xml:space="preserve">Vedināšanas restes uzstādīšana reģpsī </t>
  </si>
  <si>
    <t>Esošo apkures cauruļu demontāža</t>
  </si>
  <si>
    <t>Apkures montāža</t>
  </si>
  <si>
    <t>dd.16,20,26 PE-X press.savienojumi</t>
  </si>
  <si>
    <t>dd.16,20,26 PE-X press.līkums</t>
  </si>
  <si>
    <t>dd. 20;26 T-gab. PE-X press</t>
  </si>
  <si>
    <t>Palīgmateriāli</t>
  </si>
  <si>
    <t>kompl</t>
  </si>
  <si>
    <t>Radiatoru demontāža/montāža</t>
  </si>
  <si>
    <t>Pieslēgums pie esoša tīkla</t>
  </si>
  <si>
    <t>viet</t>
  </si>
  <si>
    <t>Hidrauliskā pārbaude</t>
  </si>
  <si>
    <t>sist.</t>
  </si>
  <si>
    <t>TĀME papilddarbi Nr.1</t>
  </si>
  <si>
    <t>Ēsošo bojato sienu demontāža</t>
  </si>
  <si>
    <t>Kolonnas pamatu  pie sienas</t>
  </si>
  <si>
    <t>Kolonnas pamatu stiprināšana</t>
  </si>
  <si>
    <t>Plaisas sienās pastiprīnāšana ar Mapei sist.</t>
  </si>
  <si>
    <t>Pārsedzes nostiprīnāšana</t>
  </si>
  <si>
    <t>ĀRSIENAS APŠUVUMS</t>
  </si>
  <si>
    <t>VISPĀRCELTNIECISKIE DARBI</t>
  </si>
  <si>
    <t>Betona un grunta savakšana un iznešana no ēkas</t>
  </si>
  <si>
    <t>APKURE</t>
  </si>
  <si>
    <t>Būvgruži</t>
  </si>
  <si>
    <t>Griestu ierīkošana no GKF reģīpša</t>
  </si>
  <si>
    <t>Starpsienu ierikošana no reģipša</t>
  </si>
  <si>
    <t>Pēdas ierikošana 0,3x0,3x0,3 b.C25 ar stiegr.arm.d10mm (1posms)</t>
  </si>
  <si>
    <t>Pēdas ierikošana 0,3x0,3x0,3 b.C25 ar stiegr.arm.d10mm (2posms)</t>
  </si>
  <si>
    <t>Steel Bar iestrēde</t>
  </si>
  <si>
    <t>Apstrāde ar PLANITOP HDM Maxi</t>
  </si>
  <si>
    <t>Apstrāde ar MAPE ANTIQUE MC</t>
  </si>
  <si>
    <t>Šuvju izfrēzēšana</t>
  </si>
  <si>
    <t>Plaisas sienās pastiprināšana ar d10 armat.</t>
  </si>
  <si>
    <t>Plaisas sienās pastiprināšana</t>
  </si>
  <si>
    <t>Veidņu montāža pie pārsedzes</t>
  </si>
  <si>
    <t>Stiprināšana ar stiegru d10 un leķi 80x80</t>
  </si>
  <si>
    <t>Ķieģielu sienās pārmūrēšana</t>
  </si>
  <si>
    <t xml:space="preserve">Apkures cauruļu sistemu montāža PE-X dd.16;20;26  Tiemme </t>
  </si>
  <si>
    <t>Logu aplīmēšana ar plēvi un skoču</t>
  </si>
  <si>
    <t>MDF palodzes uzstādīšana</t>
  </si>
  <si>
    <t>Logu ailes apšuvums no reģipša (18 gab.)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</si>
</sst>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9"/>
      <name val="Times New Roman"/>
      <family val="1"/>
    </font>
    <font>
      <sz val="10"/>
      <name val="Arial"/>
      <family val="2"/>
    </font>
    <font>
      <sz val="10"/>
      <name val="Times"/>
      <family val="1"/>
    </font>
    <font>
      <b/>
      <i/>
      <sz val="12"/>
      <name val="Times New Roman"/>
      <family val="1"/>
    </font>
    <font>
      <sz val="12"/>
      <color indexed="8"/>
      <name val="Tahoma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2"/>
      <color theme="1"/>
      <name val="Tahoma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48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0" xfId="57" applyFont="1" applyFill="1" applyBorder="1" applyAlignment="1">
      <alignment horizontal="center" vertical="center" textRotation="90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56" applyFont="1" applyBorder="1" applyAlignment="1">
      <alignment horizontal="left"/>
      <protection/>
    </xf>
    <xf numFmtId="0" fontId="6" fillId="0" borderId="10" xfId="56" applyFont="1" applyBorder="1" applyAlignment="1">
      <alignment horizontal="center"/>
      <protection/>
    </xf>
    <xf numFmtId="0" fontId="4" fillId="0" borderId="10" xfId="56" applyFont="1" applyBorder="1" applyAlignment="1">
      <alignment horizontal="center"/>
      <protection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4" fontId="2" fillId="0" borderId="10" xfId="61" applyNumberFormat="1" applyFont="1" applyBorder="1" applyAlignment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/>
      <protection/>
    </xf>
    <xf numFmtId="4" fontId="3" fillId="33" borderId="10" xfId="60" applyNumberFormat="1" applyFont="1" applyFill="1" applyBorder="1" applyAlignment="1">
      <alignment horizontal="center"/>
      <protection/>
    </xf>
    <xf numFmtId="0" fontId="50" fillId="0" borderId="0" xfId="0" applyFont="1" applyAlignment="1">
      <alignment/>
    </xf>
    <xf numFmtId="0" fontId="3" fillId="33" borderId="0" xfId="46" applyFont="1" applyFill="1" applyAlignment="1">
      <alignment horizontal="right" vertical="top" wrapText="1"/>
      <protection/>
    </xf>
    <xf numFmtId="0" fontId="3" fillId="33" borderId="10" xfId="46" applyFont="1" applyFill="1" applyBorder="1" applyAlignment="1">
      <alignment horizontal="right" vertical="top" wrapText="1"/>
      <protection/>
    </xf>
    <xf numFmtId="0" fontId="48" fillId="33" borderId="10" xfId="0" applyFont="1" applyFill="1" applyBorder="1" applyAlignment="1">
      <alignment vertical="center" wrapText="1"/>
    </xf>
    <xf numFmtId="2" fontId="2" fillId="33" borderId="10" xfId="60" applyNumberFormat="1" applyFont="1" applyFill="1" applyBorder="1" applyAlignment="1">
      <alignment horizontal="center"/>
      <protection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4" fontId="3" fillId="0" borderId="10" xfId="61" applyNumberFormat="1" applyFont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2" fontId="2" fillId="33" borderId="10" xfId="56" applyNumberFormat="1" applyFont="1" applyFill="1" applyBorder="1" applyAlignment="1">
      <alignment horizontal="center" vertical="center"/>
      <protection/>
    </xf>
    <xf numFmtId="9" fontId="3" fillId="33" borderId="10" xfId="57" applyNumberFormat="1" applyFont="1" applyFill="1" applyBorder="1" applyAlignment="1">
      <alignment horizontal="center"/>
      <protection/>
    </xf>
    <xf numFmtId="9" fontId="2" fillId="33" borderId="10" xfId="57" applyNumberFormat="1" applyFont="1" applyFill="1" applyBorder="1" applyAlignment="1">
      <alignment horizontal="center"/>
      <protection/>
    </xf>
    <xf numFmtId="0" fontId="2" fillId="33" borderId="10" xfId="57" applyFont="1" applyFill="1" applyBorder="1" applyAlignment="1">
      <alignment horizontal="center"/>
      <protection/>
    </xf>
    <xf numFmtId="0" fontId="50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57" applyFont="1" applyAlignment="1">
      <alignment horizontal="right"/>
      <protection/>
    </xf>
    <xf numFmtId="0" fontId="2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center" vertical="center"/>
    </xf>
    <xf numFmtId="0" fontId="2" fillId="34" borderId="11" xfId="0" applyFont="1" applyFill="1" applyBorder="1" applyAlignment="1">
      <alignment horizontal="right"/>
    </xf>
    <xf numFmtId="14" fontId="2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3" borderId="12" xfId="46" applyFont="1" applyFill="1" applyBorder="1" applyAlignment="1">
      <alignment horizontal="right" vertical="top" wrapText="1"/>
      <protection/>
    </xf>
    <xf numFmtId="0" fontId="3" fillId="33" borderId="13" xfId="46" applyFont="1" applyFill="1" applyBorder="1" applyAlignment="1">
      <alignment horizontal="right" vertical="top" wrapText="1"/>
      <protection/>
    </xf>
    <xf numFmtId="0" fontId="3" fillId="33" borderId="10" xfId="46" applyFont="1" applyFill="1" applyBorder="1" applyAlignment="1">
      <alignment horizontal="right" vertical="top" wrapText="1"/>
      <protection/>
    </xf>
    <xf numFmtId="0" fontId="2" fillId="0" borderId="0" xfId="57" applyFont="1" applyAlignment="1">
      <alignment horizontal="righ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 1 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1" xfId="56"/>
    <cellStyle name="Normal 17" xfId="57"/>
    <cellStyle name="Normal 2 2" xfId="58"/>
    <cellStyle name="Normal 4" xfId="59"/>
    <cellStyle name="Normal 5" xfId="60"/>
    <cellStyle name="Normal_Dzivoklis Alberta iel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tabSelected="1" zoomScale="115" zoomScaleNormal="115" zoomScalePageLayoutView="0" workbookViewId="0" topLeftCell="A1">
      <selection activeCell="I20" sqref="I20"/>
    </sheetView>
  </sheetViews>
  <sheetFormatPr defaultColWidth="8.8515625" defaultRowHeight="15"/>
  <cols>
    <col min="1" max="1" width="5.140625" style="2" customWidth="1"/>
    <col min="2" max="2" width="5.8515625" style="2" customWidth="1"/>
    <col min="3" max="3" width="52.421875" style="2" customWidth="1"/>
    <col min="4" max="4" width="6.140625" style="2" customWidth="1"/>
    <col min="5" max="5" width="9.7109375" style="50" customWidth="1"/>
    <col min="6" max="16" width="9.7109375" style="2" customWidth="1"/>
    <col min="17" max="16384" width="8.8515625" style="2" customWidth="1"/>
  </cols>
  <sheetData>
    <row r="1" spans="1:16" ht="12.75">
      <c r="A1" s="1"/>
      <c r="B1" s="1"/>
      <c r="C1" s="54" t="s">
        <v>59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2.75">
      <c r="A2" s="1"/>
      <c r="B2" s="1"/>
      <c r="C2" s="54" t="s">
        <v>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2.75">
      <c r="A3" s="1"/>
      <c r="B3" s="1"/>
      <c r="C3" s="1"/>
      <c r="D3" s="3"/>
      <c r="E3" s="44"/>
      <c r="F3" s="4"/>
      <c r="G3" s="1"/>
      <c r="H3" s="4"/>
      <c r="I3" s="5"/>
      <c r="J3" s="1"/>
      <c r="K3" s="1"/>
      <c r="L3" s="1"/>
      <c r="M3" s="1"/>
      <c r="N3" s="1"/>
      <c r="O3" s="1"/>
      <c r="P3" s="1"/>
    </row>
    <row r="4" spans="1:16" ht="12.75">
      <c r="A4" s="55"/>
      <c r="B4" s="55"/>
      <c r="C4" s="55" t="s">
        <v>1</v>
      </c>
      <c r="D4" s="55"/>
      <c r="E4" s="7"/>
      <c r="F4" s="6"/>
      <c r="G4" s="6"/>
      <c r="H4" s="6"/>
      <c r="I4" s="7"/>
      <c r="J4" s="6"/>
      <c r="K4" s="6"/>
      <c r="L4" s="6"/>
      <c r="M4" s="6"/>
      <c r="N4" s="6"/>
      <c r="O4" s="6"/>
      <c r="P4" s="6"/>
    </row>
    <row r="5" spans="1:16" ht="12.75">
      <c r="A5" s="55"/>
      <c r="B5" s="55"/>
      <c r="C5" s="55" t="s">
        <v>2</v>
      </c>
      <c r="D5" s="55"/>
      <c r="E5" s="7"/>
      <c r="F5" s="6"/>
      <c r="G5" s="6"/>
      <c r="H5" s="6"/>
      <c r="I5" s="7"/>
      <c r="J5" s="6"/>
      <c r="K5" s="6"/>
      <c r="L5" s="6"/>
      <c r="M5" s="6"/>
      <c r="N5" s="6"/>
      <c r="O5" s="6"/>
      <c r="P5" s="6"/>
    </row>
    <row r="6" spans="1:16" ht="12.75">
      <c r="A6" s="1"/>
      <c r="B6" s="6"/>
      <c r="C6" s="6"/>
      <c r="D6" s="6"/>
      <c r="E6" s="7"/>
      <c r="F6" s="6"/>
      <c r="G6" s="6"/>
      <c r="H6" s="6"/>
      <c r="I6" s="7"/>
      <c r="J6" s="6"/>
      <c r="K6" s="6"/>
      <c r="L6" s="6"/>
      <c r="M6" s="6"/>
      <c r="N6" s="6"/>
      <c r="O6" s="6"/>
      <c r="P6" s="6"/>
    </row>
    <row r="7" spans="1:16" ht="12.75">
      <c r="A7" s="1"/>
      <c r="B7" s="1"/>
      <c r="C7" s="1"/>
      <c r="D7" s="3"/>
      <c r="E7" s="44"/>
      <c r="F7" s="4"/>
      <c r="G7" s="1"/>
      <c r="H7" s="1"/>
      <c r="I7" s="5"/>
      <c r="J7" s="1"/>
      <c r="K7" s="1"/>
      <c r="L7" s="1"/>
      <c r="M7" s="57" t="s">
        <v>3</v>
      </c>
      <c r="N7" s="57"/>
      <c r="O7" s="58">
        <f>P77</f>
        <v>0</v>
      </c>
      <c r="P7" s="58"/>
    </row>
    <row r="8" spans="1:16" ht="12.75">
      <c r="A8" s="1"/>
      <c r="B8" s="1"/>
      <c r="C8" s="8"/>
      <c r="D8" s="3"/>
      <c r="E8" s="44"/>
      <c r="F8" s="4"/>
      <c r="G8" s="1"/>
      <c r="H8" s="1"/>
      <c r="I8" s="5"/>
      <c r="J8" s="1"/>
      <c r="K8" s="1"/>
      <c r="L8" s="1"/>
      <c r="M8" s="59" t="s">
        <v>4</v>
      </c>
      <c r="N8" s="59"/>
      <c r="O8" s="60"/>
      <c r="P8" s="61"/>
    </row>
    <row r="9" spans="1:16" ht="17.25" customHeight="1">
      <c r="A9" s="62" t="s">
        <v>5</v>
      </c>
      <c r="B9" s="62" t="s">
        <v>6</v>
      </c>
      <c r="C9" s="63" t="s">
        <v>7</v>
      </c>
      <c r="D9" s="62" t="s">
        <v>8</v>
      </c>
      <c r="E9" s="62" t="s">
        <v>9</v>
      </c>
      <c r="F9" s="64" t="s">
        <v>10</v>
      </c>
      <c r="G9" s="64"/>
      <c r="H9" s="64"/>
      <c r="I9" s="64"/>
      <c r="J9" s="64"/>
      <c r="K9" s="64"/>
      <c r="L9" s="64" t="s">
        <v>11</v>
      </c>
      <c r="M9" s="64"/>
      <c r="N9" s="64"/>
      <c r="O9" s="64"/>
      <c r="P9" s="64"/>
    </row>
    <row r="10" spans="1:16" ht="108" customHeight="1">
      <c r="A10" s="62"/>
      <c r="B10" s="62"/>
      <c r="C10" s="63"/>
      <c r="D10" s="62"/>
      <c r="E10" s="62"/>
      <c r="F10" s="9" t="s">
        <v>12</v>
      </c>
      <c r="G10" s="9" t="s">
        <v>13</v>
      </c>
      <c r="H10" s="9" t="s">
        <v>14</v>
      </c>
      <c r="I10" s="10" t="s">
        <v>15</v>
      </c>
      <c r="J10" s="9" t="s">
        <v>16</v>
      </c>
      <c r="K10" s="9" t="s">
        <v>17</v>
      </c>
      <c r="L10" s="9" t="s">
        <v>18</v>
      </c>
      <c r="M10" s="9" t="s">
        <v>14</v>
      </c>
      <c r="N10" s="10" t="s">
        <v>15</v>
      </c>
      <c r="O10" s="9" t="s">
        <v>16</v>
      </c>
      <c r="P10" s="9" t="s">
        <v>19</v>
      </c>
    </row>
    <row r="11" spans="1:16" ht="12.7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</row>
    <row r="12" spans="1:16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5.75">
      <c r="A13" s="11"/>
      <c r="B13" s="11"/>
      <c r="C13" s="43" t="s">
        <v>66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5.75">
      <c r="A14" s="11"/>
      <c r="B14" s="11"/>
      <c r="C14" s="12" t="s">
        <v>38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s="20" customFormat="1" ht="15.75">
      <c r="A15" s="13"/>
      <c r="B15" s="14"/>
      <c r="C15" s="15" t="s">
        <v>20</v>
      </c>
      <c r="D15" s="13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s="20" customFormat="1" ht="12.75">
      <c r="A16" s="17">
        <v>1</v>
      </c>
      <c r="B16" s="18"/>
      <c r="C16" s="19" t="s">
        <v>39</v>
      </c>
      <c r="D16" s="17" t="s">
        <v>21</v>
      </c>
      <c r="E16" s="41">
        <v>217.86</v>
      </c>
      <c r="F16" s="39"/>
      <c r="G16" s="39"/>
      <c r="H16" s="29"/>
      <c r="I16" s="29"/>
      <c r="J16" s="29"/>
      <c r="K16" s="40"/>
      <c r="L16" s="40"/>
      <c r="M16" s="40"/>
      <c r="N16" s="40"/>
      <c r="O16" s="40"/>
      <c r="P16" s="40"/>
    </row>
    <row r="17" spans="1:16" s="20" customFormat="1" ht="12.75">
      <c r="A17" s="17">
        <v>2</v>
      </c>
      <c r="B17" s="18"/>
      <c r="C17" s="19" t="s">
        <v>67</v>
      </c>
      <c r="D17" s="17" t="s">
        <v>40</v>
      </c>
      <c r="E17" s="41">
        <v>43.57</v>
      </c>
      <c r="F17" s="39"/>
      <c r="G17" s="39"/>
      <c r="H17" s="29"/>
      <c r="I17" s="29"/>
      <c r="J17" s="29"/>
      <c r="K17" s="40"/>
      <c r="L17" s="40"/>
      <c r="M17" s="40"/>
      <c r="N17" s="40"/>
      <c r="O17" s="40"/>
      <c r="P17" s="40"/>
    </row>
    <row r="18" spans="1:16" s="20" customFormat="1" ht="12.75">
      <c r="A18" s="17">
        <v>3</v>
      </c>
      <c r="B18" s="18"/>
      <c r="C18" s="19" t="s">
        <v>69</v>
      </c>
      <c r="D18" s="17" t="s">
        <v>53</v>
      </c>
      <c r="E18" s="41">
        <v>1</v>
      </c>
      <c r="F18" s="39"/>
      <c r="G18" s="39"/>
      <c r="H18" s="29"/>
      <c r="I18" s="29"/>
      <c r="J18" s="29"/>
      <c r="K18" s="40"/>
      <c r="L18" s="40"/>
      <c r="M18" s="40"/>
      <c r="N18" s="40"/>
      <c r="O18" s="40"/>
      <c r="P18" s="40"/>
    </row>
    <row r="19" spans="1:16" s="20" customFormat="1" ht="15.75">
      <c r="A19" s="17"/>
      <c r="B19" s="18"/>
      <c r="C19" s="21" t="s">
        <v>41</v>
      </c>
      <c r="D19" s="17"/>
      <c r="E19" s="41"/>
      <c r="F19" s="39"/>
      <c r="G19" s="39"/>
      <c r="H19" s="29"/>
      <c r="I19" s="29"/>
      <c r="J19" s="29"/>
      <c r="K19" s="40"/>
      <c r="L19" s="40"/>
      <c r="M19" s="40"/>
      <c r="N19" s="40"/>
      <c r="O19" s="40"/>
      <c r="P19" s="40"/>
    </row>
    <row r="20" spans="1:16" s="20" customFormat="1" ht="12.75">
      <c r="A20" s="17">
        <v>4</v>
      </c>
      <c r="B20" s="18"/>
      <c r="C20" s="22" t="s">
        <v>42</v>
      </c>
      <c r="D20" s="23" t="s">
        <v>21</v>
      </c>
      <c r="E20" s="45">
        <v>152.22</v>
      </c>
      <c r="F20" s="39"/>
      <c r="G20" s="39"/>
      <c r="H20" s="29"/>
      <c r="I20" s="29"/>
      <c r="J20" s="29"/>
      <c r="K20" s="40"/>
      <c r="L20" s="40"/>
      <c r="M20" s="40"/>
      <c r="N20" s="40"/>
      <c r="O20" s="40"/>
      <c r="P20" s="40"/>
    </row>
    <row r="21" spans="1:16" s="20" customFormat="1" ht="12.75">
      <c r="A21" s="17">
        <v>5</v>
      </c>
      <c r="B21" s="18"/>
      <c r="C21" s="22" t="s">
        <v>43</v>
      </c>
      <c r="D21" s="23" t="s">
        <v>21</v>
      </c>
      <c r="E21" s="45">
        <v>44.8</v>
      </c>
      <c r="F21" s="39"/>
      <c r="G21" s="39"/>
      <c r="H21" s="29"/>
      <c r="I21" s="29"/>
      <c r="J21" s="29"/>
      <c r="K21" s="40"/>
      <c r="L21" s="40"/>
      <c r="M21" s="40"/>
      <c r="N21" s="40"/>
      <c r="O21" s="40"/>
      <c r="P21" s="40"/>
    </row>
    <row r="22" spans="1:16" s="20" customFormat="1" ht="15.75">
      <c r="A22" s="13"/>
      <c r="B22" s="14"/>
      <c r="C22" s="15" t="s">
        <v>20</v>
      </c>
      <c r="D22" s="13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s="20" customFormat="1" ht="12.75">
      <c r="A23" s="17">
        <v>6</v>
      </c>
      <c r="B23" s="18"/>
      <c r="C23" s="19" t="s">
        <v>60</v>
      </c>
      <c r="D23" s="17" t="s">
        <v>21</v>
      </c>
      <c r="E23" s="41">
        <v>19.5</v>
      </c>
      <c r="F23" s="39"/>
      <c r="G23" s="39"/>
      <c r="H23" s="29"/>
      <c r="I23" s="29"/>
      <c r="J23" s="29"/>
      <c r="K23" s="40"/>
      <c r="L23" s="40"/>
      <c r="M23" s="40"/>
      <c r="N23" s="40"/>
      <c r="O23" s="40"/>
      <c r="P23" s="40"/>
    </row>
    <row r="24" spans="1:16" s="20" customFormat="1" ht="15.75">
      <c r="A24" s="17"/>
      <c r="B24" s="18"/>
      <c r="C24" s="21" t="s">
        <v>22</v>
      </c>
      <c r="D24" s="17"/>
      <c r="E24" s="41"/>
      <c r="F24" s="39"/>
      <c r="G24" s="39"/>
      <c r="H24" s="29"/>
      <c r="I24" s="29"/>
      <c r="J24" s="29"/>
      <c r="K24" s="40"/>
      <c r="L24" s="40"/>
      <c r="M24" s="40"/>
      <c r="N24" s="40"/>
      <c r="O24" s="40"/>
      <c r="P24" s="40"/>
    </row>
    <row r="25" spans="1:16" s="20" customFormat="1" ht="12.75">
      <c r="A25" s="17">
        <v>7</v>
      </c>
      <c r="B25" s="18"/>
      <c r="C25" s="22" t="s">
        <v>70</v>
      </c>
      <c r="D25" s="23" t="s">
        <v>21</v>
      </c>
      <c r="E25" s="45">
        <v>3.2</v>
      </c>
      <c r="F25" s="39"/>
      <c r="G25" s="39"/>
      <c r="H25" s="29"/>
      <c r="I25" s="29"/>
      <c r="J25" s="29"/>
      <c r="K25" s="40"/>
      <c r="L25" s="40"/>
      <c r="M25" s="40"/>
      <c r="N25" s="40"/>
      <c r="O25" s="40"/>
      <c r="P25" s="40"/>
    </row>
    <row r="26" spans="1:16" s="20" customFormat="1" ht="15.75">
      <c r="A26" s="17"/>
      <c r="B26" s="18"/>
      <c r="C26" s="24" t="s">
        <v>23</v>
      </c>
      <c r="D26" s="23"/>
      <c r="E26" s="45"/>
      <c r="F26" s="39"/>
      <c r="G26" s="39"/>
      <c r="H26" s="29"/>
      <c r="I26" s="29"/>
      <c r="J26" s="29"/>
      <c r="K26" s="40"/>
      <c r="L26" s="40"/>
      <c r="M26" s="40"/>
      <c r="N26" s="40"/>
      <c r="O26" s="40"/>
      <c r="P26" s="40"/>
    </row>
    <row r="27" spans="1:16" s="20" customFormat="1" ht="12.75">
      <c r="A27" s="17">
        <v>8</v>
      </c>
      <c r="B27" s="18"/>
      <c r="C27" s="22" t="s">
        <v>71</v>
      </c>
      <c r="D27" s="23" t="s">
        <v>21</v>
      </c>
      <c r="E27" s="45">
        <v>16.8</v>
      </c>
      <c r="F27" s="39"/>
      <c r="G27" s="39"/>
      <c r="H27" s="29"/>
      <c r="I27" s="29"/>
      <c r="J27" s="29"/>
      <c r="K27" s="40"/>
      <c r="L27" s="40"/>
      <c r="M27" s="40"/>
      <c r="N27" s="40"/>
      <c r="O27" s="40"/>
      <c r="P27" s="40"/>
    </row>
    <row r="28" spans="1:16" s="20" customFormat="1" ht="12.75">
      <c r="A28" s="17">
        <v>9</v>
      </c>
      <c r="B28" s="18"/>
      <c r="C28" s="22" t="s">
        <v>24</v>
      </c>
      <c r="D28" s="23" t="s">
        <v>21</v>
      </c>
      <c r="E28" s="45">
        <v>4.2</v>
      </c>
      <c r="F28" s="39"/>
      <c r="G28" s="39"/>
      <c r="H28" s="29"/>
      <c r="I28" s="29"/>
      <c r="J28" s="29"/>
      <c r="K28" s="40"/>
      <c r="L28" s="40"/>
      <c r="M28" s="40"/>
      <c r="N28" s="40"/>
      <c r="O28" s="40"/>
      <c r="P28" s="40"/>
    </row>
    <row r="29" spans="1:16" s="20" customFormat="1" ht="12.75">
      <c r="A29" s="17"/>
      <c r="B29" s="18"/>
      <c r="C29" s="11" t="s">
        <v>61</v>
      </c>
      <c r="D29" s="23"/>
      <c r="E29" s="45"/>
      <c r="F29" s="39"/>
      <c r="G29" s="39"/>
      <c r="H29" s="29"/>
      <c r="I29" s="29"/>
      <c r="J29" s="29"/>
      <c r="K29" s="40"/>
      <c r="L29" s="40"/>
      <c r="M29" s="40"/>
      <c r="N29" s="40"/>
      <c r="O29" s="40"/>
      <c r="P29" s="40"/>
    </row>
    <row r="30" spans="1:16" s="20" customFormat="1" ht="12.75">
      <c r="A30" s="17">
        <v>11</v>
      </c>
      <c r="B30" s="18"/>
      <c r="C30" s="19" t="s">
        <v>25</v>
      </c>
      <c r="D30" s="23" t="s">
        <v>26</v>
      </c>
      <c r="E30" s="45">
        <v>4</v>
      </c>
      <c r="F30" s="39"/>
      <c r="G30" s="39"/>
      <c r="H30" s="29"/>
      <c r="I30" s="29"/>
      <c r="J30" s="29"/>
      <c r="K30" s="40"/>
      <c r="L30" s="40"/>
      <c r="M30" s="40"/>
      <c r="N30" s="40"/>
      <c r="O30" s="40"/>
      <c r="P30" s="40"/>
    </row>
    <row r="31" spans="1:16" s="20" customFormat="1" ht="15.75" customHeight="1">
      <c r="A31" s="17"/>
      <c r="B31" s="18"/>
      <c r="C31" s="11" t="s">
        <v>62</v>
      </c>
      <c r="D31" s="17"/>
      <c r="E31" s="41"/>
      <c r="F31" s="39"/>
      <c r="G31" s="39"/>
      <c r="H31" s="29"/>
      <c r="I31" s="29"/>
      <c r="J31" s="29"/>
      <c r="K31" s="40"/>
      <c r="L31" s="40"/>
      <c r="M31" s="40"/>
      <c r="N31" s="40"/>
      <c r="O31" s="40"/>
      <c r="P31" s="40"/>
    </row>
    <row r="32" spans="1:16" s="20" customFormat="1" ht="16.5" customHeight="1">
      <c r="A32" s="17">
        <v>12</v>
      </c>
      <c r="B32" s="18"/>
      <c r="C32" s="19" t="s">
        <v>72</v>
      </c>
      <c r="D32" s="17" t="s">
        <v>26</v>
      </c>
      <c r="E32" s="41">
        <v>8</v>
      </c>
      <c r="F32" s="39"/>
      <c r="G32" s="39"/>
      <c r="H32" s="29"/>
      <c r="I32" s="29"/>
      <c r="J32" s="29"/>
      <c r="K32" s="40"/>
      <c r="L32" s="40"/>
      <c r="M32" s="40"/>
      <c r="N32" s="40"/>
      <c r="O32" s="40"/>
      <c r="P32" s="40"/>
    </row>
    <row r="33" spans="1:16" s="20" customFormat="1" ht="15" customHeight="1">
      <c r="A33" s="17">
        <v>13</v>
      </c>
      <c r="B33" s="18"/>
      <c r="C33" s="19" t="s">
        <v>73</v>
      </c>
      <c r="D33" s="17" t="s">
        <v>26</v>
      </c>
      <c r="E33" s="41">
        <v>7</v>
      </c>
      <c r="F33" s="39"/>
      <c r="G33" s="39"/>
      <c r="H33" s="29"/>
      <c r="I33" s="29"/>
      <c r="J33" s="29"/>
      <c r="K33" s="40"/>
      <c r="L33" s="40"/>
      <c r="M33" s="40"/>
      <c r="N33" s="40"/>
      <c r="O33" s="40"/>
      <c r="P33" s="40"/>
    </row>
    <row r="34" spans="1:16" s="20" customFormat="1" ht="15" customHeight="1">
      <c r="A34" s="17">
        <v>14</v>
      </c>
      <c r="B34" s="18"/>
      <c r="C34" s="25" t="s">
        <v>27</v>
      </c>
      <c r="D34" s="17" t="s">
        <v>26</v>
      </c>
      <c r="E34" s="41">
        <v>4</v>
      </c>
      <c r="F34" s="39"/>
      <c r="G34" s="39"/>
      <c r="H34" s="29"/>
      <c r="I34" s="29"/>
      <c r="J34" s="29"/>
      <c r="K34" s="40"/>
      <c r="L34" s="40"/>
      <c r="M34" s="40"/>
      <c r="N34" s="40"/>
      <c r="O34" s="40"/>
      <c r="P34" s="40"/>
    </row>
    <row r="35" spans="1:16" s="20" customFormat="1" ht="15" customHeight="1">
      <c r="A35" s="17"/>
      <c r="B35" s="18"/>
      <c r="C35" s="26" t="s">
        <v>63</v>
      </c>
      <c r="D35" s="17"/>
      <c r="E35" s="41"/>
      <c r="F35" s="39"/>
      <c r="G35" s="39"/>
      <c r="H35" s="29"/>
      <c r="I35" s="29"/>
      <c r="J35" s="29"/>
      <c r="K35" s="40"/>
      <c r="L35" s="40"/>
      <c r="M35" s="40"/>
      <c r="N35" s="40"/>
      <c r="O35" s="40"/>
      <c r="P35" s="40"/>
    </row>
    <row r="36" spans="1:16" s="20" customFormat="1" ht="15" customHeight="1">
      <c r="A36" s="17">
        <v>15</v>
      </c>
      <c r="B36" s="18"/>
      <c r="C36" s="27" t="s">
        <v>29</v>
      </c>
      <c r="D36" s="17" t="s">
        <v>28</v>
      </c>
      <c r="E36" s="41">
        <v>12</v>
      </c>
      <c r="F36" s="39"/>
      <c r="G36" s="39"/>
      <c r="H36" s="29"/>
      <c r="I36" s="29"/>
      <c r="J36" s="29"/>
      <c r="K36" s="40"/>
      <c r="L36" s="40"/>
      <c r="M36" s="40"/>
      <c r="N36" s="40"/>
      <c r="O36" s="40"/>
      <c r="P36" s="40"/>
    </row>
    <row r="37" spans="1:16" s="20" customFormat="1" ht="15" customHeight="1">
      <c r="A37" s="17">
        <v>16</v>
      </c>
      <c r="B37" s="18"/>
      <c r="C37" s="27" t="s">
        <v>74</v>
      </c>
      <c r="D37" s="17" t="s">
        <v>28</v>
      </c>
      <c r="E37" s="41">
        <v>11</v>
      </c>
      <c r="F37" s="39"/>
      <c r="G37" s="39"/>
      <c r="H37" s="29"/>
      <c r="I37" s="29"/>
      <c r="J37" s="29"/>
      <c r="K37" s="40"/>
      <c r="L37" s="40"/>
      <c r="M37" s="40"/>
      <c r="N37" s="40"/>
      <c r="O37" s="40"/>
      <c r="P37" s="40"/>
    </row>
    <row r="38" spans="1:16" s="20" customFormat="1" ht="15" customHeight="1">
      <c r="A38" s="17">
        <v>17</v>
      </c>
      <c r="B38" s="18"/>
      <c r="C38" s="27" t="s">
        <v>75</v>
      </c>
      <c r="D38" s="17" t="s">
        <v>28</v>
      </c>
      <c r="E38" s="41">
        <v>11</v>
      </c>
      <c r="F38" s="39"/>
      <c r="G38" s="39"/>
      <c r="H38" s="29"/>
      <c r="I38" s="29"/>
      <c r="J38" s="29"/>
      <c r="K38" s="40"/>
      <c r="L38" s="40"/>
      <c r="M38" s="40"/>
      <c r="N38" s="40"/>
      <c r="O38" s="40"/>
      <c r="P38" s="40"/>
    </row>
    <row r="39" spans="1:16" s="20" customFormat="1" ht="15" customHeight="1">
      <c r="A39" s="17">
        <v>18</v>
      </c>
      <c r="B39" s="18"/>
      <c r="C39" s="27" t="s">
        <v>76</v>
      </c>
      <c r="D39" s="17" t="s">
        <v>28</v>
      </c>
      <c r="E39" s="41">
        <v>11</v>
      </c>
      <c r="F39" s="39"/>
      <c r="G39" s="39"/>
      <c r="H39" s="29"/>
      <c r="I39" s="29"/>
      <c r="J39" s="29"/>
      <c r="K39" s="40"/>
      <c r="L39" s="40"/>
      <c r="M39" s="40"/>
      <c r="N39" s="40"/>
      <c r="O39" s="40"/>
      <c r="P39" s="40"/>
    </row>
    <row r="40" spans="1:16" s="20" customFormat="1" ht="15" customHeight="1">
      <c r="A40" s="17"/>
      <c r="B40" s="18"/>
      <c r="C40" s="26" t="s">
        <v>79</v>
      </c>
      <c r="D40" s="28"/>
      <c r="E40" s="38"/>
      <c r="F40" s="39"/>
      <c r="G40" s="39"/>
      <c r="H40" s="29"/>
      <c r="I40" s="42"/>
      <c r="J40" s="42"/>
      <c r="K40" s="40"/>
      <c r="L40" s="40"/>
      <c r="M40" s="40"/>
      <c r="N40" s="40"/>
      <c r="O40" s="40"/>
      <c r="P40" s="40"/>
    </row>
    <row r="41" spans="1:16" s="20" customFormat="1" ht="15" customHeight="1">
      <c r="A41" s="17">
        <v>19</v>
      </c>
      <c r="B41" s="18"/>
      <c r="C41" s="27" t="s">
        <v>77</v>
      </c>
      <c r="D41" s="28" t="s">
        <v>28</v>
      </c>
      <c r="E41" s="38">
        <v>42</v>
      </c>
      <c r="F41" s="39"/>
      <c r="G41" s="39"/>
      <c r="H41" s="29"/>
      <c r="I41" s="29"/>
      <c r="J41" s="29"/>
      <c r="K41" s="40"/>
      <c r="L41" s="40"/>
      <c r="M41" s="40"/>
      <c r="N41" s="40"/>
      <c r="O41" s="40"/>
      <c r="P41" s="40"/>
    </row>
    <row r="42" spans="1:16" s="20" customFormat="1" ht="15" customHeight="1">
      <c r="A42" s="17">
        <v>20</v>
      </c>
      <c r="B42" s="18"/>
      <c r="C42" s="27" t="s">
        <v>78</v>
      </c>
      <c r="D42" s="28" t="s">
        <v>28</v>
      </c>
      <c r="E42" s="38">
        <v>42</v>
      </c>
      <c r="F42" s="39"/>
      <c r="G42" s="39"/>
      <c r="H42" s="29"/>
      <c r="I42" s="29"/>
      <c r="J42" s="29"/>
      <c r="K42" s="40"/>
      <c r="L42" s="40"/>
      <c r="M42" s="40"/>
      <c r="N42" s="40"/>
      <c r="O42" s="40"/>
      <c r="P42" s="40"/>
    </row>
    <row r="43" spans="1:16" s="20" customFormat="1" ht="15" customHeight="1">
      <c r="A43" s="17"/>
      <c r="B43" s="18"/>
      <c r="C43" s="26" t="s">
        <v>64</v>
      </c>
      <c r="D43" s="28"/>
      <c r="E43" s="38"/>
      <c r="F43" s="39"/>
      <c r="G43" s="39"/>
      <c r="H43" s="29"/>
      <c r="I43" s="42"/>
      <c r="J43" s="42"/>
      <c r="K43" s="40"/>
      <c r="L43" s="40"/>
      <c r="M43" s="40"/>
      <c r="N43" s="40"/>
      <c r="O43" s="40"/>
      <c r="P43" s="40"/>
    </row>
    <row r="44" spans="1:16" s="20" customFormat="1" ht="15" customHeight="1">
      <c r="A44" s="17">
        <v>21</v>
      </c>
      <c r="B44" s="18"/>
      <c r="C44" s="27" t="s">
        <v>80</v>
      </c>
      <c r="D44" s="28" t="s">
        <v>26</v>
      </c>
      <c r="E44" s="38">
        <v>1</v>
      </c>
      <c r="F44" s="39"/>
      <c r="G44" s="39"/>
      <c r="H44" s="29"/>
      <c r="I44" s="29"/>
      <c r="J44" s="29"/>
      <c r="K44" s="40"/>
      <c r="L44" s="40"/>
      <c r="M44" s="40"/>
      <c r="N44" s="40"/>
      <c r="O44" s="40"/>
      <c r="P44" s="40"/>
    </row>
    <row r="45" spans="1:16" s="20" customFormat="1" ht="15" customHeight="1">
      <c r="A45" s="17">
        <v>22</v>
      </c>
      <c r="B45" s="18"/>
      <c r="C45" s="27" t="s">
        <v>81</v>
      </c>
      <c r="D45" s="28" t="s">
        <v>30</v>
      </c>
      <c r="E45" s="38">
        <v>12</v>
      </c>
      <c r="F45" s="39"/>
      <c r="G45" s="39"/>
      <c r="H45" s="29"/>
      <c r="I45" s="29"/>
      <c r="J45" s="29"/>
      <c r="K45" s="40"/>
      <c r="L45" s="40"/>
      <c r="M45" s="40"/>
      <c r="N45" s="40"/>
      <c r="O45" s="40"/>
      <c r="P45" s="40"/>
    </row>
    <row r="46" spans="1:16" s="20" customFormat="1" ht="15" customHeight="1">
      <c r="A46" s="17">
        <v>23</v>
      </c>
      <c r="B46" s="18"/>
      <c r="C46" s="27" t="s">
        <v>31</v>
      </c>
      <c r="D46" s="28" t="s">
        <v>30</v>
      </c>
      <c r="E46" s="38">
        <v>12</v>
      </c>
      <c r="F46" s="39"/>
      <c r="G46" s="39"/>
      <c r="H46" s="29"/>
      <c r="I46" s="29"/>
      <c r="J46" s="29"/>
      <c r="K46" s="40"/>
      <c r="L46" s="40"/>
      <c r="M46" s="40"/>
      <c r="N46" s="40"/>
      <c r="O46" s="40"/>
      <c r="P46" s="40"/>
    </row>
    <row r="47" spans="1:16" s="20" customFormat="1" ht="15" customHeight="1">
      <c r="A47" s="17"/>
      <c r="B47" s="18"/>
      <c r="C47" s="26" t="s">
        <v>32</v>
      </c>
      <c r="D47" s="28"/>
      <c r="E47" s="38"/>
      <c r="F47" s="39"/>
      <c r="G47" s="39"/>
      <c r="H47" s="29"/>
      <c r="I47" s="29"/>
      <c r="J47" s="29"/>
      <c r="K47" s="40"/>
      <c r="L47" s="40"/>
      <c r="M47" s="40"/>
      <c r="N47" s="40"/>
      <c r="O47" s="40"/>
      <c r="P47" s="40"/>
    </row>
    <row r="48" spans="1:16" s="20" customFormat="1" ht="16.5" customHeight="1">
      <c r="A48" s="17">
        <v>24</v>
      </c>
      <c r="B48" s="18"/>
      <c r="C48" s="27" t="s">
        <v>32</v>
      </c>
      <c r="D48" s="28" t="s">
        <v>30</v>
      </c>
      <c r="E48" s="38">
        <v>22</v>
      </c>
      <c r="F48" s="39"/>
      <c r="G48" s="39"/>
      <c r="H48" s="29"/>
      <c r="I48" s="29"/>
      <c r="J48" s="29"/>
      <c r="K48" s="40"/>
      <c r="L48" s="40"/>
      <c r="M48" s="40"/>
      <c r="N48" s="40"/>
      <c r="O48" s="40"/>
      <c r="P48" s="40"/>
    </row>
    <row r="49" spans="1:16" s="20" customFormat="1" ht="16.5" customHeight="1">
      <c r="A49" s="17"/>
      <c r="B49" s="18"/>
      <c r="C49" s="26" t="s">
        <v>33</v>
      </c>
      <c r="D49" s="28"/>
      <c r="E49" s="38"/>
      <c r="F49" s="39"/>
      <c r="G49" s="39"/>
      <c r="H49" s="29"/>
      <c r="I49" s="29"/>
      <c r="J49" s="29"/>
      <c r="K49" s="40"/>
      <c r="L49" s="40"/>
      <c r="M49" s="40"/>
      <c r="N49" s="40"/>
      <c r="O49" s="40"/>
      <c r="P49" s="40"/>
    </row>
    <row r="50" spans="1:16" s="20" customFormat="1" ht="16.5" customHeight="1">
      <c r="A50" s="17">
        <v>25</v>
      </c>
      <c r="B50" s="18"/>
      <c r="C50" s="27" t="s">
        <v>82</v>
      </c>
      <c r="D50" s="28" t="s">
        <v>21</v>
      </c>
      <c r="E50" s="38">
        <v>49</v>
      </c>
      <c r="F50" s="39"/>
      <c r="G50" s="39"/>
      <c r="H50" s="29"/>
      <c r="I50" s="29"/>
      <c r="J50" s="29"/>
      <c r="K50" s="40"/>
      <c r="L50" s="40"/>
      <c r="M50" s="40"/>
      <c r="N50" s="40"/>
      <c r="O50" s="40"/>
      <c r="P50" s="40"/>
    </row>
    <row r="51" spans="1:16" s="20" customFormat="1" ht="16.5" customHeight="1">
      <c r="A51" s="17">
        <v>26</v>
      </c>
      <c r="B51" s="18"/>
      <c r="C51" s="19" t="s">
        <v>69</v>
      </c>
      <c r="D51" s="52" t="s">
        <v>53</v>
      </c>
      <c r="E51" s="41">
        <v>1</v>
      </c>
      <c r="F51" s="39"/>
      <c r="G51" s="39"/>
      <c r="H51" s="29"/>
      <c r="I51" s="29"/>
      <c r="J51" s="29"/>
      <c r="K51" s="40"/>
      <c r="L51" s="40"/>
      <c r="M51" s="40"/>
      <c r="N51" s="40"/>
      <c r="O51" s="40"/>
      <c r="P51" s="40"/>
    </row>
    <row r="52" spans="1:16" s="20" customFormat="1" ht="16.5" customHeight="1">
      <c r="A52" s="11"/>
      <c r="B52" s="11"/>
      <c r="C52" s="12" t="s">
        <v>68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s="20" customFormat="1" ht="16.5" customHeight="1">
      <c r="A53" s="13"/>
      <c r="B53" s="14"/>
      <c r="C53" s="15" t="s">
        <v>20</v>
      </c>
      <c r="D53" s="13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6" s="20" customFormat="1" ht="16.5" customHeight="1">
      <c r="A54" s="17">
        <v>28</v>
      </c>
      <c r="B54" s="18"/>
      <c r="C54" s="19" t="s">
        <v>47</v>
      </c>
      <c r="D54" s="17" t="s">
        <v>28</v>
      </c>
      <c r="E54" s="41">
        <v>192</v>
      </c>
      <c r="F54" s="39"/>
      <c r="G54" s="39"/>
      <c r="H54" s="29"/>
      <c r="I54" s="29"/>
      <c r="J54" s="29"/>
      <c r="K54" s="40"/>
      <c r="L54" s="40"/>
      <c r="M54" s="40"/>
      <c r="N54" s="40"/>
      <c r="O54" s="40"/>
      <c r="P54" s="40"/>
    </row>
    <row r="55" spans="1:16" s="20" customFormat="1" ht="16.5" customHeight="1">
      <c r="A55" s="17">
        <v>29</v>
      </c>
      <c r="B55" s="18"/>
      <c r="C55" s="19" t="s">
        <v>69</v>
      </c>
      <c r="D55" s="52" t="s">
        <v>53</v>
      </c>
      <c r="E55" s="41">
        <v>1</v>
      </c>
      <c r="F55" s="39"/>
      <c r="G55" s="39"/>
      <c r="H55" s="29"/>
      <c r="I55" s="29"/>
      <c r="J55" s="29"/>
      <c r="K55" s="40"/>
      <c r="L55" s="40"/>
      <c r="M55" s="40"/>
      <c r="N55" s="40"/>
      <c r="O55" s="40"/>
      <c r="P55" s="40"/>
    </row>
    <row r="56" spans="1:16" s="20" customFormat="1" ht="16.5" customHeight="1">
      <c r="A56" s="17"/>
      <c r="B56" s="18"/>
      <c r="C56" s="21" t="s">
        <v>48</v>
      </c>
      <c r="D56" s="17"/>
      <c r="E56" s="41"/>
      <c r="F56" s="39"/>
      <c r="G56" s="39"/>
      <c r="H56" s="29"/>
      <c r="I56" s="29"/>
      <c r="J56" s="29"/>
      <c r="K56" s="40"/>
      <c r="L56" s="40"/>
      <c r="M56" s="40"/>
      <c r="N56" s="40"/>
      <c r="O56" s="40"/>
      <c r="P56" s="40"/>
    </row>
    <row r="57" spans="1:16" s="20" customFormat="1" ht="16.5" customHeight="1">
      <c r="A57" s="17">
        <v>30</v>
      </c>
      <c r="B57" s="18"/>
      <c r="C57" s="22" t="s">
        <v>83</v>
      </c>
      <c r="D57" s="23" t="s">
        <v>28</v>
      </c>
      <c r="E57" s="45">
        <v>192</v>
      </c>
      <c r="F57" s="39"/>
      <c r="G57" s="39"/>
      <c r="H57" s="29"/>
      <c r="I57" s="29"/>
      <c r="J57" s="29"/>
      <c r="K57" s="40"/>
      <c r="L57" s="40"/>
      <c r="M57" s="40"/>
      <c r="N57" s="40"/>
      <c r="O57" s="40"/>
      <c r="P57" s="40"/>
    </row>
    <row r="58" spans="1:16" s="20" customFormat="1" ht="16.5" customHeight="1">
      <c r="A58" s="17">
        <v>31</v>
      </c>
      <c r="B58" s="18"/>
      <c r="C58" s="22" t="s">
        <v>49</v>
      </c>
      <c r="D58" s="23" t="s">
        <v>30</v>
      </c>
      <c r="E58" s="45">
        <v>92</v>
      </c>
      <c r="F58" s="39"/>
      <c r="G58" s="39"/>
      <c r="H58" s="29"/>
      <c r="I58" s="29"/>
      <c r="J58" s="29"/>
      <c r="K58" s="40"/>
      <c r="L58" s="40"/>
      <c r="M58" s="40"/>
      <c r="N58" s="40"/>
      <c r="O58" s="40"/>
      <c r="P58" s="40"/>
    </row>
    <row r="59" spans="1:16" s="20" customFormat="1" ht="16.5" customHeight="1">
      <c r="A59" s="17">
        <v>32</v>
      </c>
      <c r="B59" s="18"/>
      <c r="C59" s="22" t="s">
        <v>50</v>
      </c>
      <c r="D59" s="23" t="s">
        <v>30</v>
      </c>
      <c r="E59" s="45">
        <v>68</v>
      </c>
      <c r="F59" s="39"/>
      <c r="G59" s="39"/>
      <c r="H59" s="29"/>
      <c r="I59" s="29"/>
      <c r="J59" s="29"/>
      <c r="K59" s="40"/>
      <c r="L59" s="40"/>
      <c r="M59" s="40"/>
      <c r="N59" s="40"/>
      <c r="O59" s="40"/>
      <c r="P59" s="40"/>
    </row>
    <row r="60" spans="1:16" s="20" customFormat="1" ht="16.5" customHeight="1">
      <c r="A60" s="17">
        <v>33</v>
      </c>
      <c r="B60" s="18"/>
      <c r="C60" s="22" t="s">
        <v>51</v>
      </c>
      <c r="D60" s="23" t="s">
        <v>30</v>
      </c>
      <c r="E60" s="45">
        <v>44</v>
      </c>
      <c r="F60" s="39"/>
      <c r="G60" s="39"/>
      <c r="H60" s="29"/>
      <c r="I60" s="29"/>
      <c r="J60" s="29"/>
      <c r="K60" s="40"/>
      <c r="L60" s="40"/>
      <c r="M60" s="40"/>
      <c r="N60" s="40"/>
      <c r="O60" s="40"/>
      <c r="P60" s="40"/>
    </row>
    <row r="61" spans="1:16" s="20" customFormat="1" ht="16.5" customHeight="1">
      <c r="A61" s="17">
        <v>34</v>
      </c>
      <c r="B61" s="18"/>
      <c r="C61" s="22" t="s">
        <v>52</v>
      </c>
      <c r="D61" s="23" t="s">
        <v>53</v>
      </c>
      <c r="E61" s="45">
        <v>2</v>
      </c>
      <c r="F61" s="39"/>
      <c r="G61" s="39"/>
      <c r="H61" s="29"/>
      <c r="I61" s="29"/>
      <c r="J61" s="29"/>
      <c r="K61" s="40"/>
      <c r="L61" s="40"/>
      <c r="M61" s="40"/>
      <c r="N61" s="40"/>
      <c r="O61" s="40"/>
      <c r="P61" s="40"/>
    </row>
    <row r="62" spans="1:16" s="20" customFormat="1" ht="16.5" customHeight="1">
      <c r="A62" s="17">
        <v>35</v>
      </c>
      <c r="B62" s="18"/>
      <c r="C62" s="22" t="s">
        <v>54</v>
      </c>
      <c r="D62" s="23" t="s">
        <v>30</v>
      </c>
      <c r="E62" s="45">
        <v>23</v>
      </c>
      <c r="F62" s="39"/>
      <c r="G62" s="39"/>
      <c r="H62" s="29"/>
      <c r="I62" s="29"/>
      <c r="J62" s="29"/>
      <c r="K62" s="40"/>
      <c r="L62" s="40"/>
      <c r="M62" s="40"/>
      <c r="N62" s="40"/>
      <c r="O62" s="40"/>
      <c r="P62" s="40"/>
    </row>
    <row r="63" spans="1:16" s="20" customFormat="1" ht="16.5" customHeight="1">
      <c r="A63" s="17">
        <v>36</v>
      </c>
      <c r="B63" s="18"/>
      <c r="C63" s="35" t="s">
        <v>55</v>
      </c>
      <c r="D63" s="23" t="s">
        <v>56</v>
      </c>
      <c r="E63" s="45">
        <v>2</v>
      </c>
      <c r="F63" s="39"/>
      <c r="G63" s="39"/>
      <c r="H63" s="29"/>
      <c r="I63" s="29"/>
      <c r="J63" s="29"/>
      <c r="K63" s="40"/>
      <c r="L63" s="40"/>
      <c r="M63" s="40"/>
      <c r="N63" s="40"/>
      <c r="O63" s="40"/>
      <c r="P63" s="40"/>
    </row>
    <row r="64" spans="1:16" s="20" customFormat="1" ht="16.5" customHeight="1">
      <c r="A64" s="17">
        <v>37</v>
      </c>
      <c r="B64" s="18"/>
      <c r="C64" s="35" t="s">
        <v>57</v>
      </c>
      <c r="D64" s="17" t="s">
        <v>58</v>
      </c>
      <c r="E64" s="41">
        <v>1</v>
      </c>
      <c r="F64" s="36"/>
      <c r="G64" s="37"/>
      <c r="H64" s="36"/>
      <c r="I64" s="36"/>
      <c r="J64" s="38"/>
      <c r="K64" s="40"/>
      <c r="L64" s="40"/>
      <c r="M64" s="40"/>
      <c r="N64" s="40"/>
      <c r="O64" s="40"/>
      <c r="P64" s="40"/>
    </row>
    <row r="65" spans="1:16" s="20" customFormat="1" ht="15.75">
      <c r="A65" s="11"/>
      <c r="B65" s="11"/>
      <c r="C65" s="12" t="s">
        <v>65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s="20" customFormat="1" ht="15.75" customHeight="1">
      <c r="A66" s="13"/>
      <c r="B66" s="14"/>
      <c r="C66" s="15" t="s">
        <v>44</v>
      </c>
      <c r="D66" s="13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1:16" s="20" customFormat="1" ht="12.75">
      <c r="A67" s="17">
        <v>38</v>
      </c>
      <c r="B67" s="18"/>
      <c r="C67" s="19" t="s">
        <v>45</v>
      </c>
      <c r="D67" s="17" t="s">
        <v>21</v>
      </c>
      <c r="E67" s="41">
        <v>185.85</v>
      </c>
      <c r="F67" s="39"/>
      <c r="G67" s="39"/>
      <c r="H67" s="29"/>
      <c r="I67" s="29"/>
      <c r="J67" s="29"/>
      <c r="K67" s="40"/>
      <c r="L67" s="40"/>
      <c r="M67" s="40"/>
      <c r="N67" s="40"/>
      <c r="O67" s="40"/>
      <c r="P67" s="40"/>
    </row>
    <row r="68" spans="1:16" s="20" customFormat="1" ht="12.75">
      <c r="A68" s="17">
        <v>39</v>
      </c>
      <c r="B68" s="18"/>
      <c r="C68" s="19" t="s">
        <v>84</v>
      </c>
      <c r="D68" s="17" t="s">
        <v>21</v>
      </c>
      <c r="E68" s="41">
        <v>25.8</v>
      </c>
      <c r="F68" s="39"/>
      <c r="G68" s="39"/>
      <c r="H68" s="29"/>
      <c r="I68" s="29"/>
      <c r="J68" s="29"/>
      <c r="K68" s="40"/>
      <c r="L68" s="40"/>
      <c r="M68" s="40"/>
      <c r="N68" s="40"/>
      <c r="O68" s="40"/>
      <c r="P68" s="40"/>
    </row>
    <row r="69" spans="1:16" s="20" customFormat="1" ht="12.75">
      <c r="A69" s="17">
        <v>40</v>
      </c>
      <c r="B69" s="18"/>
      <c r="C69" s="19" t="s">
        <v>85</v>
      </c>
      <c r="D69" s="17" t="s">
        <v>28</v>
      </c>
      <c r="E69" s="41">
        <v>25.65</v>
      </c>
      <c r="F69" s="39"/>
      <c r="G69" s="39"/>
      <c r="H69" s="29"/>
      <c r="I69" s="29"/>
      <c r="J69" s="29"/>
      <c r="K69" s="40"/>
      <c r="L69" s="40"/>
      <c r="M69" s="40"/>
      <c r="N69" s="40"/>
      <c r="O69" s="40"/>
      <c r="P69" s="40"/>
    </row>
    <row r="70" spans="1:16" s="20" customFormat="1" ht="12.75">
      <c r="A70" s="17">
        <v>41</v>
      </c>
      <c r="B70" s="18"/>
      <c r="C70" s="19" t="s">
        <v>86</v>
      </c>
      <c r="D70" s="17" t="s">
        <v>21</v>
      </c>
      <c r="E70" s="41">
        <v>30.46</v>
      </c>
      <c r="F70" s="39"/>
      <c r="G70" s="39"/>
      <c r="H70" s="29"/>
      <c r="I70" s="29"/>
      <c r="J70" s="29"/>
      <c r="K70" s="40"/>
      <c r="L70" s="40"/>
      <c r="M70" s="40"/>
      <c r="N70" s="40"/>
      <c r="O70" s="40"/>
      <c r="P70" s="40"/>
    </row>
    <row r="71" spans="1:16" s="20" customFormat="1" ht="12.75">
      <c r="A71" s="17">
        <v>42</v>
      </c>
      <c r="B71" s="18"/>
      <c r="C71" s="19" t="s">
        <v>46</v>
      </c>
      <c r="D71" s="17" t="s">
        <v>30</v>
      </c>
      <c r="E71" s="41">
        <v>33</v>
      </c>
      <c r="F71" s="39"/>
      <c r="G71" s="39"/>
      <c r="H71" s="29"/>
      <c r="I71" s="29"/>
      <c r="J71" s="29"/>
      <c r="K71" s="40"/>
      <c r="L71" s="40"/>
      <c r="M71" s="40"/>
      <c r="N71" s="40"/>
      <c r="O71" s="40"/>
      <c r="P71" s="40"/>
    </row>
    <row r="72" spans="1:16" s="20" customFormat="1" ht="12.75">
      <c r="A72" s="17">
        <v>43</v>
      </c>
      <c r="B72" s="18"/>
      <c r="C72" s="19" t="s">
        <v>69</v>
      </c>
      <c r="D72" s="52" t="s">
        <v>53</v>
      </c>
      <c r="E72" s="41">
        <v>1</v>
      </c>
      <c r="F72" s="39"/>
      <c r="G72" s="39"/>
      <c r="H72" s="29"/>
      <c r="I72" s="29"/>
      <c r="J72" s="29"/>
      <c r="K72" s="40"/>
      <c r="L72" s="40"/>
      <c r="M72" s="40"/>
      <c r="N72" s="40"/>
      <c r="O72" s="40"/>
      <c r="P72" s="40"/>
    </row>
    <row r="73" spans="1:16" s="32" customFormat="1" ht="15">
      <c r="A73" s="65" t="s">
        <v>34</v>
      </c>
      <c r="B73" s="66"/>
      <c r="C73" s="66"/>
      <c r="D73" s="66"/>
      <c r="E73" s="67"/>
      <c r="F73" s="67"/>
      <c r="G73" s="67"/>
      <c r="H73" s="67"/>
      <c r="I73" s="67"/>
      <c r="J73" s="67"/>
      <c r="K73" s="67"/>
      <c r="L73" s="30">
        <f>SUM(L15:L72)</f>
        <v>0</v>
      </c>
      <c r="M73" s="31">
        <f>SUM(M15:M72)</f>
        <v>0</v>
      </c>
      <c r="N73" s="31">
        <f>SUM(N15:N72)</f>
        <v>0</v>
      </c>
      <c r="O73" s="31">
        <f>SUM(O15:O72)</f>
        <v>0</v>
      </c>
      <c r="P73" s="31">
        <f>SUM(P15:P72)</f>
        <v>0</v>
      </c>
    </row>
    <row r="74" spans="1:16" s="32" customFormat="1" ht="15">
      <c r="A74" s="33"/>
      <c r="B74" s="68" t="s">
        <v>35</v>
      </c>
      <c r="C74" s="68"/>
      <c r="D74" s="68"/>
      <c r="E74" s="46"/>
      <c r="F74" s="34"/>
      <c r="G74" s="34"/>
      <c r="H74" s="34"/>
      <c r="I74" s="34"/>
      <c r="J74" s="34"/>
      <c r="K74" s="34"/>
      <c r="L74" s="30"/>
      <c r="M74" s="31"/>
      <c r="N74" s="31"/>
      <c r="O74" s="31"/>
      <c r="P74" s="31">
        <f>P73*5%</f>
        <v>0</v>
      </c>
    </row>
    <row r="75" spans="1:16" s="32" customFormat="1" ht="15">
      <c r="A75" s="33"/>
      <c r="B75" s="68" t="s">
        <v>36</v>
      </c>
      <c r="C75" s="68"/>
      <c r="D75" s="68"/>
      <c r="E75" s="47"/>
      <c r="F75" s="34"/>
      <c r="G75" s="34"/>
      <c r="H75" s="34"/>
      <c r="I75" s="34"/>
      <c r="J75" s="34"/>
      <c r="K75" s="34"/>
      <c r="L75" s="30"/>
      <c r="M75" s="31"/>
      <c r="N75" s="31"/>
      <c r="O75" s="31"/>
      <c r="P75" s="31"/>
    </row>
    <row r="76" spans="1:16" s="32" customFormat="1" ht="15">
      <c r="A76" s="33"/>
      <c r="B76" s="68" t="s">
        <v>37</v>
      </c>
      <c r="C76" s="68"/>
      <c r="D76" s="68"/>
      <c r="E76" s="46"/>
      <c r="F76" s="34"/>
      <c r="G76" s="34"/>
      <c r="H76" s="34"/>
      <c r="I76" s="34"/>
      <c r="J76" s="34"/>
      <c r="K76" s="34"/>
      <c r="L76" s="30"/>
      <c r="M76" s="31"/>
      <c r="N76" s="31"/>
      <c r="O76" s="31"/>
      <c r="P76" s="31">
        <f>P73*3%</f>
        <v>0</v>
      </c>
    </row>
    <row r="77" spans="1:16" s="32" customFormat="1" ht="15">
      <c r="A77" s="33"/>
      <c r="B77" s="56" t="s">
        <v>34</v>
      </c>
      <c r="C77" s="56" t="s">
        <v>34</v>
      </c>
      <c r="D77" s="56" t="s">
        <v>34</v>
      </c>
      <c r="E77" s="48"/>
      <c r="F77" s="34"/>
      <c r="G77" s="34"/>
      <c r="H77" s="34"/>
      <c r="I77" s="34"/>
      <c r="J77" s="34"/>
      <c r="K77" s="34"/>
      <c r="L77" s="30"/>
      <c r="M77" s="31"/>
      <c r="N77" s="31"/>
      <c r="O77" s="31"/>
      <c r="P77" s="31">
        <f>P73+P74+P76</f>
        <v>0</v>
      </c>
    </row>
    <row r="78" s="32" customFormat="1" ht="15">
      <c r="E78" s="49"/>
    </row>
    <row r="84" ht="12.75">
      <c r="E84" s="51"/>
    </row>
    <row r="90" spans="13:15" ht="12.75">
      <c r="M90" s="53"/>
      <c r="N90" s="53"/>
      <c r="O90" s="53"/>
    </row>
  </sheetData>
  <sheetProtection/>
  <mergeCells count="22">
    <mergeCell ref="L9:P9"/>
    <mergeCell ref="A73:K73"/>
    <mergeCell ref="B74:D74"/>
    <mergeCell ref="B75:D75"/>
    <mergeCell ref="B76:D76"/>
    <mergeCell ref="A9:A10"/>
    <mergeCell ref="B77:D77"/>
    <mergeCell ref="M7:N7"/>
    <mergeCell ref="O7:P7"/>
    <mergeCell ref="M8:N8"/>
    <mergeCell ref="O8:P8"/>
    <mergeCell ref="B9:B10"/>
    <mergeCell ref="C9:C10"/>
    <mergeCell ref="D9:D10"/>
    <mergeCell ref="E9:E10"/>
    <mergeCell ref="F9:K9"/>
    <mergeCell ref="C1:P1"/>
    <mergeCell ref="C2:P2"/>
    <mergeCell ref="A4:B4"/>
    <mergeCell ref="C4:D4"/>
    <mergeCell ref="A5:B5"/>
    <mergeCell ref="C5:D5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Martins Pukinskis</cp:lastModifiedBy>
  <cp:lastPrinted>2022-01-24T13:19:33Z</cp:lastPrinted>
  <dcterms:created xsi:type="dcterms:W3CDTF">2015-06-05T18:17:20Z</dcterms:created>
  <dcterms:modified xsi:type="dcterms:W3CDTF">2022-01-24T13:19:36Z</dcterms:modified>
  <cp:category/>
  <cp:version/>
  <cp:contentType/>
  <cp:contentStatus/>
</cp:coreProperties>
</file>